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isc365.sharepoint.com/sites/HESAHE-BCImajorreview/Shared Documents/General/2024 HE-BCI consultation/Final versions/"/>
    </mc:Choice>
  </mc:AlternateContent>
  <xr:revisionPtr revIDLastSave="3" documentId="8_{93CACFFB-0CEF-4309-8642-AA5B383744A9}" xr6:coauthVersionLast="47" xr6:coauthVersionMax="47" xr10:uidLastSave="{23C99BD6-83C3-456B-9AE1-B5976C65E395}"/>
  <bookViews>
    <workbookView xWindow="-28920" yWindow="-120" windowWidth="29040" windowHeight="15720" activeTab="1" xr2:uid="{00000000-000D-0000-FFFF-FFFF00000000}"/>
  </bookViews>
  <sheets>
    <sheet name="Provider data" sheetId="11" r:id="rId1"/>
    <sheet name="Historic spin-outs list" sheetId="10" r:id="rId2"/>
  </sheets>
  <definedNames>
    <definedName name="_xlnm.Print_Area" localSheetId="1">'Historic spin-outs list'!#REF!</definedName>
    <definedName name="Rules">#REF!</definedName>
  </definedNames>
  <calcPr calcId="191028"/>
  <customWorkbookViews>
    <customWorkbookView name="Jenny" guid="{E425E8D1-D3E5-4C55-A677-4583BA682CDD}" yWindow="45" windowWidth="1266" windowHeight="803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14" i="10" l="1"/>
  <c r="AP213" i="10"/>
  <c r="AP212" i="10"/>
  <c r="AP211" i="10"/>
  <c r="AP210" i="10"/>
  <c r="AP209" i="10"/>
  <c r="AP208" i="10"/>
  <c r="AP207" i="10"/>
  <c r="AP206" i="10"/>
  <c r="AP205" i="10"/>
  <c r="AP204" i="10"/>
  <c r="AP203" i="10"/>
  <c r="AP202" i="10"/>
  <c r="AP201" i="10"/>
  <c r="AP200" i="10"/>
  <c r="AP199" i="10"/>
  <c r="AP198" i="10"/>
  <c r="AP197" i="10"/>
  <c r="AP196" i="10"/>
  <c r="AP195" i="10"/>
  <c r="AP194" i="10"/>
  <c r="AP193" i="10"/>
  <c r="AP192" i="10"/>
  <c r="AP191" i="10"/>
  <c r="AP190" i="10"/>
  <c r="AP189" i="10"/>
  <c r="AP188" i="10"/>
  <c r="AP187" i="10"/>
  <c r="AP186" i="10"/>
  <c r="AP185" i="10"/>
  <c r="AP184" i="10"/>
  <c r="AP183" i="10"/>
  <c r="AP182" i="10"/>
  <c r="AP181" i="10"/>
  <c r="AP180" i="10"/>
  <c r="AP179" i="10"/>
  <c r="AP178" i="10"/>
  <c r="AP177" i="10"/>
  <c r="AP176" i="10"/>
  <c r="AP175" i="10"/>
  <c r="AP174" i="10"/>
  <c r="AP173" i="10"/>
  <c r="AP172" i="10"/>
  <c r="AP171" i="10"/>
  <c r="AP170" i="10"/>
  <c r="AP169" i="10"/>
  <c r="AP168" i="10"/>
  <c r="AP167" i="10"/>
  <c r="AP166" i="10"/>
  <c r="AP165" i="10"/>
  <c r="AP164" i="10"/>
  <c r="AP163" i="10"/>
  <c r="AP162" i="10"/>
  <c r="AP161" i="10"/>
  <c r="AP160" i="10"/>
  <c r="AP159" i="10"/>
  <c r="AP158" i="10"/>
  <c r="AP157" i="10"/>
  <c r="AP156" i="10"/>
  <c r="AP155" i="10"/>
  <c r="AP154" i="10"/>
  <c r="AP153" i="10"/>
  <c r="AP152" i="10"/>
  <c r="AP151" i="10"/>
  <c r="AP150" i="10"/>
  <c r="AP149" i="10"/>
  <c r="AP148" i="10"/>
  <c r="AP147" i="10"/>
  <c r="AP146" i="10"/>
  <c r="AP145" i="10"/>
  <c r="AP144" i="10"/>
  <c r="AP143" i="10"/>
  <c r="AP142" i="10"/>
  <c r="AP141" i="10"/>
  <c r="AP140" i="10"/>
  <c r="AP139" i="10"/>
  <c r="AP138" i="10"/>
  <c r="AP137" i="10"/>
  <c r="AP136" i="10"/>
  <c r="AP135" i="10"/>
  <c r="AP134" i="10"/>
  <c r="AP133" i="10"/>
  <c r="AP132" i="10"/>
  <c r="AP131" i="10"/>
  <c r="AP130" i="10"/>
  <c r="AP129" i="10"/>
  <c r="AP128" i="10"/>
  <c r="AP127" i="10"/>
  <c r="AP126" i="10"/>
  <c r="AP125" i="10"/>
  <c r="AP124" i="10"/>
  <c r="AP123" i="10"/>
  <c r="AP122" i="10"/>
  <c r="AP121" i="10"/>
  <c r="AP120" i="10"/>
  <c r="AP119" i="10"/>
  <c r="AP118" i="10"/>
  <c r="AP117" i="10"/>
  <c r="AP116" i="10"/>
  <c r="AP115" i="10"/>
  <c r="AP114" i="10"/>
  <c r="AP113" i="10"/>
  <c r="AP112" i="10"/>
  <c r="AP111" i="10"/>
  <c r="AP110" i="10"/>
  <c r="AP109" i="10"/>
  <c r="AP108" i="10"/>
  <c r="AP107" i="10"/>
  <c r="AP106" i="10"/>
  <c r="AP105" i="10"/>
  <c r="AP104" i="10"/>
  <c r="AP103" i="10"/>
  <c r="AP102" i="10"/>
  <c r="AP101" i="10"/>
  <c r="AP100" i="10"/>
  <c r="AP99" i="10"/>
  <c r="AP98" i="10"/>
  <c r="AP97" i="10"/>
  <c r="AP96" i="10"/>
  <c r="AP95" i="10"/>
  <c r="AP94" i="10"/>
  <c r="AP93" i="10"/>
  <c r="AP92" i="10"/>
  <c r="AP91" i="10"/>
  <c r="AP90" i="10"/>
  <c r="AP89" i="10"/>
  <c r="AP88" i="10"/>
  <c r="AP87" i="10"/>
  <c r="AP86" i="10"/>
  <c r="AP85" i="10"/>
  <c r="AP84" i="10"/>
  <c r="AP83" i="10"/>
  <c r="AP82" i="10"/>
  <c r="AP81" i="10"/>
  <c r="AP80" i="10"/>
  <c r="AP79" i="10"/>
  <c r="AP78" i="10"/>
  <c r="AP77" i="10"/>
  <c r="AP76" i="10"/>
  <c r="AP75" i="10"/>
  <c r="AP74" i="10"/>
  <c r="AP73" i="10"/>
  <c r="AP72" i="10"/>
  <c r="AP71" i="10"/>
  <c r="AP70" i="10"/>
  <c r="AP69" i="10"/>
  <c r="AP68" i="10"/>
  <c r="AP67" i="10"/>
  <c r="AP66" i="10"/>
  <c r="AP65" i="10"/>
  <c r="AP64" i="10"/>
  <c r="AP63" i="10"/>
  <c r="AP62" i="10"/>
  <c r="AP61" i="10"/>
  <c r="AP60" i="10"/>
  <c r="AP59" i="10"/>
  <c r="AP58" i="10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tc={322A1B57-6784-41AE-B720-EF0157087AEF}</author>
    <author>tc={FB369A77-2673-4BC4-8B93-919191292226}</author>
  </authors>
  <commentList>
    <comment ref="B2" authorId="0" shapeId="0" xr:uid="{322A1B57-6784-41AE-B720-EF0157087AEF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column references on this row
Reply:
    These differ from those in proposed HE-BCI 2023/24.</t>
      </text>
    </comment>
    <comment ref="AP33" authorId="1" shapeId="0" xr:uid="{FB369A77-2673-4BC4-8B93-919191292226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 to be deleted once numbering finalized - here for retention of formula only</t>
      </text>
    </comment>
  </commentList>
</comments>
</file>

<file path=xl/sharedStrings.xml><?xml version="1.0" encoding="utf-8"?>
<sst xmlns="http://schemas.openxmlformats.org/spreadsheetml/2006/main" count="262" uniqueCount="258">
  <si>
    <t>Other</t>
  </si>
  <si>
    <t>CRN</t>
  </si>
  <si>
    <t>Alternative or additional UK reference number</t>
  </si>
  <si>
    <t>Country of registration</t>
  </si>
  <si>
    <t>Non-UK registration number</t>
  </si>
  <si>
    <t>Incorporation  year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</si>
  <si>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</si>
  <si>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</si>
  <si>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</si>
  <si>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</si>
  <si>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</si>
  <si>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</si>
  <si>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</si>
  <si>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</si>
  <si>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</si>
  <si>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</si>
  <si>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</si>
  <si>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</si>
  <si>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</si>
  <si>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</si>
  <si>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5o</t>
  </si>
  <si>
    <t>5p</t>
  </si>
  <si>
    <t>5q</t>
  </si>
  <si>
    <t>5r</t>
  </si>
  <si>
    <t>5s</t>
  </si>
  <si>
    <t>5t</t>
  </si>
  <si>
    <t>5u</t>
  </si>
  <si>
    <t>5v</t>
  </si>
  <si>
    <t>5w</t>
  </si>
  <si>
    <t>5x</t>
  </si>
  <si>
    <t>5y</t>
  </si>
  <si>
    <t>5z</t>
  </si>
  <si>
    <t xml:space="preserve"> All spin-outs</t>
  </si>
  <si>
    <t>Licence</t>
  </si>
  <si>
    <t>5ba</t>
  </si>
  <si>
    <t>5bb</t>
  </si>
  <si>
    <t>5bc</t>
  </si>
  <si>
    <t>5bd</t>
  </si>
  <si>
    <t>5be</t>
  </si>
  <si>
    <t>5bf</t>
  </si>
  <si>
    <t>5bg</t>
  </si>
  <si>
    <t>5bh</t>
  </si>
  <si>
    <t>5bi</t>
  </si>
  <si>
    <t>5bj</t>
  </si>
  <si>
    <t>5bk</t>
  </si>
  <si>
    <t>5bl</t>
  </si>
  <si>
    <t>5bm</t>
  </si>
  <si>
    <t>5bn</t>
  </si>
  <si>
    <t>5bo</t>
  </si>
  <si>
    <t>5bp</t>
  </si>
  <si>
    <t>5bq</t>
  </si>
  <si>
    <t>5br</t>
  </si>
  <si>
    <t>5bs</t>
  </si>
  <si>
    <t>5bt</t>
  </si>
  <si>
    <t>5bu</t>
  </si>
  <si>
    <t>5bv</t>
  </si>
  <si>
    <t>5bw</t>
  </si>
  <si>
    <t>5bx</t>
  </si>
  <si>
    <t>5by</t>
  </si>
  <si>
    <t>5bz</t>
  </si>
  <si>
    <t>5ca</t>
  </si>
  <si>
    <t>5cb</t>
  </si>
  <si>
    <t>5cc</t>
  </si>
  <si>
    <t>5cd</t>
  </si>
  <si>
    <t>5ce</t>
  </si>
  <si>
    <t>5cf</t>
  </si>
  <si>
    <t>5cg</t>
  </si>
  <si>
    <t>5ch</t>
  </si>
  <si>
    <t>5ci</t>
  </si>
  <si>
    <t>5cj</t>
  </si>
  <si>
    <t>5ck</t>
  </si>
  <si>
    <t>5cl</t>
  </si>
  <si>
    <t>5cm</t>
  </si>
  <si>
    <t>5cn</t>
  </si>
  <si>
    <t>5co</t>
  </si>
  <si>
    <t>5cp</t>
  </si>
  <si>
    <t>5cq</t>
  </si>
  <si>
    <t>5cr</t>
  </si>
  <si>
    <t>5cs</t>
  </si>
  <si>
    <t>5ct</t>
  </si>
  <si>
    <t>5cu</t>
  </si>
  <si>
    <t>5cv</t>
  </si>
  <si>
    <t>5cw</t>
  </si>
  <si>
    <t>5cx</t>
  </si>
  <si>
    <t>5cy</t>
  </si>
  <si>
    <t>5cz</t>
  </si>
  <si>
    <t>5da</t>
  </si>
  <si>
    <t>5db</t>
  </si>
  <si>
    <t>5dc</t>
  </si>
  <si>
    <t>5dd</t>
  </si>
  <si>
    <t>5de</t>
  </si>
  <si>
    <t>5df</t>
  </si>
  <si>
    <t>5dg</t>
  </si>
  <si>
    <t>5dh</t>
  </si>
  <si>
    <t>5di</t>
  </si>
  <si>
    <t>5dj</t>
  </si>
  <si>
    <t>5dk</t>
  </si>
  <si>
    <t>5dl</t>
  </si>
  <si>
    <t>5dm</t>
  </si>
  <si>
    <t>5dn</t>
  </si>
  <si>
    <t>5do</t>
  </si>
  <si>
    <t>5dp</t>
  </si>
  <si>
    <t>5dq</t>
  </si>
  <si>
    <t>5dr</t>
  </si>
  <si>
    <t>5ds</t>
  </si>
  <si>
    <t>5dt</t>
  </si>
  <si>
    <t>5du</t>
  </si>
  <si>
    <t>5dv</t>
  </si>
  <si>
    <t>5dw</t>
  </si>
  <si>
    <t>5dx</t>
  </si>
  <si>
    <t>5dy</t>
  </si>
  <si>
    <t>5dz</t>
  </si>
  <si>
    <t>5ea</t>
  </si>
  <si>
    <t>5eb</t>
  </si>
  <si>
    <t>5ec</t>
  </si>
  <si>
    <t>5ed</t>
  </si>
  <si>
    <t>5ee</t>
  </si>
  <si>
    <t>5ef</t>
  </si>
  <si>
    <t>5eg</t>
  </si>
  <si>
    <t>5eh</t>
  </si>
  <si>
    <t>5ei</t>
  </si>
  <si>
    <t>5ej</t>
  </si>
  <si>
    <t>5ek</t>
  </si>
  <si>
    <t>5el</t>
  </si>
  <si>
    <t>5em</t>
  </si>
  <si>
    <t>5en</t>
  </si>
  <si>
    <t>5eo</t>
  </si>
  <si>
    <t>5ep</t>
  </si>
  <si>
    <t>5eq</t>
  </si>
  <si>
    <t>5er</t>
  </si>
  <si>
    <t>5es</t>
  </si>
  <si>
    <t>5et</t>
  </si>
  <si>
    <t>5eu</t>
  </si>
  <si>
    <t>5ev</t>
  </si>
  <si>
    <t>5ew</t>
  </si>
  <si>
    <t>5ex</t>
  </si>
  <si>
    <t>5ey</t>
  </si>
  <si>
    <t>5ez</t>
  </si>
  <si>
    <t>5fa</t>
  </si>
  <si>
    <t>5fb</t>
  </si>
  <si>
    <t>5fc</t>
  </si>
  <si>
    <t>5fd</t>
  </si>
  <si>
    <t>5fe</t>
  </si>
  <si>
    <t>5ff</t>
  </si>
  <si>
    <t>5fg</t>
  </si>
  <si>
    <t>5fh</t>
  </si>
  <si>
    <t>5fi</t>
  </si>
  <si>
    <t>5fj</t>
  </si>
  <si>
    <t>5fk</t>
  </si>
  <si>
    <t>5fl</t>
  </si>
  <si>
    <t>5fm</t>
  </si>
  <si>
    <t>5fn</t>
  </si>
  <si>
    <t>5fo</t>
  </si>
  <si>
    <t>5fp</t>
  </si>
  <si>
    <t>5fq</t>
  </si>
  <si>
    <t>5fr</t>
  </si>
  <si>
    <t>5fs</t>
  </si>
  <si>
    <t>5ft</t>
  </si>
  <si>
    <t>5fu</t>
  </si>
  <si>
    <t>5fv</t>
  </si>
  <si>
    <t>5fw</t>
  </si>
  <si>
    <t>5fx</t>
  </si>
  <si>
    <t>5fy</t>
  </si>
  <si>
    <t>5fz</t>
  </si>
  <si>
    <t>5ga</t>
  </si>
  <si>
    <t>5gb</t>
  </si>
  <si>
    <t>5gc</t>
  </si>
  <si>
    <t>5gd</t>
  </si>
  <si>
    <t>5ge</t>
  </si>
  <si>
    <t>5gf</t>
  </si>
  <si>
    <t>5gg</t>
  </si>
  <si>
    <t>5gh</t>
  </si>
  <si>
    <t>5gi</t>
  </si>
  <si>
    <t>5gj</t>
  </si>
  <si>
    <t>5gk</t>
  </si>
  <si>
    <t>5gl</t>
  </si>
  <si>
    <t>5gm</t>
  </si>
  <si>
    <t>5gn</t>
  </si>
  <si>
    <t>5go</t>
  </si>
  <si>
    <t>5gp</t>
  </si>
  <si>
    <t>5gq</t>
  </si>
  <si>
    <t>5gr</t>
  </si>
  <si>
    <t>5gs</t>
  </si>
  <si>
    <t>5gt</t>
  </si>
  <si>
    <t>5gu</t>
  </si>
  <si>
    <t>5gv</t>
  </si>
  <si>
    <t>5gw</t>
  </si>
  <si>
    <t>5gx</t>
  </si>
  <si>
    <t>5gy</t>
  </si>
  <si>
    <t>5gz</t>
  </si>
  <si>
    <t>5ha</t>
  </si>
  <si>
    <t>5hb</t>
  </si>
  <si>
    <t>5hc</t>
  </si>
  <si>
    <t>5hd</t>
  </si>
  <si>
    <t>5he</t>
  </si>
  <si>
    <t>5hf</t>
  </si>
  <si>
    <t>5hg</t>
  </si>
  <si>
    <t>5hh</t>
  </si>
  <si>
    <t>5hi</t>
  </si>
  <si>
    <t>5hj</t>
  </si>
  <si>
    <t>5hk</t>
  </si>
  <si>
    <t>5hl</t>
  </si>
  <si>
    <t>5hm</t>
  </si>
  <si>
    <t>5hn</t>
  </si>
  <si>
    <t>5ho</t>
  </si>
  <si>
    <t>5hp</t>
  </si>
  <si>
    <t>5hq</t>
  </si>
  <si>
    <t>5hr</t>
  </si>
  <si>
    <t>5hs</t>
  </si>
  <si>
    <t>5ht</t>
  </si>
  <si>
    <t>5hu</t>
  </si>
  <si>
    <t>5hv</t>
  </si>
  <si>
    <t>5hw</t>
  </si>
  <si>
    <t>5hx</t>
  </si>
  <si>
    <t>5hy</t>
  </si>
  <si>
    <t>5hz</t>
  </si>
  <si>
    <t>Identification</t>
  </si>
  <si>
    <t>Website</t>
  </si>
  <si>
    <t>Creation</t>
  </si>
  <si>
    <t>Typology</t>
  </si>
  <si>
    <t>Shareholding</t>
  </si>
  <si>
    <t>Origin</t>
  </si>
  <si>
    <t>Ownership during reporting year</t>
  </si>
  <si>
    <t>Alternative web source</t>
  </si>
  <si>
    <t>Foundation year</t>
  </si>
  <si>
    <t>Name</t>
  </si>
  <si>
    <t>Other ownership description</t>
  </si>
  <si>
    <t>Ownership at foundation</t>
  </si>
  <si>
    <t>Historic data: Spin-outs</t>
  </si>
  <si>
    <t>Provider name</t>
  </si>
  <si>
    <t>Submission date</t>
  </si>
  <si>
    <t>Submissions number</t>
  </si>
  <si>
    <t>UKPRN</t>
  </si>
  <si>
    <t>Incorporation  month</t>
  </si>
  <si>
    <t>Incorporation  day</t>
  </si>
  <si>
    <t>Foundation month</t>
  </si>
  <si>
    <t>Foundation day</t>
  </si>
  <si>
    <t>Major milestones</t>
  </si>
  <si>
    <t>First milestone</t>
  </si>
  <si>
    <t>Second milestone</t>
  </si>
  <si>
    <t>Description of nature of IP and its intended application</t>
  </si>
  <si>
    <t>Additional notes</t>
  </si>
  <si>
    <t>Inactive spin-outs during the reporting year</t>
  </si>
  <si>
    <t>Shareholding end</t>
  </si>
  <si>
    <t>Licence end</t>
  </si>
  <si>
    <t>Other ownership end</t>
  </si>
  <si>
    <t>Year of first milestone</t>
  </si>
  <si>
    <t>Year of second milestone</t>
  </si>
  <si>
    <t>Third milestone</t>
  </si>
  <si>
    <t>Year of third milestone</t>
  </si>
  <si>
    <t>Fourth milestone</t>
  </si>
  <si>
    <t>Year of fourth milestone</t>
  </si>
  <si>
    <t>Fifth milestone</t>
  </si>
  <si>
    <t>Year of fifth milestone</t>
  </si>
  <si>
    <t>Sixth milestone</t>
  </si>
  <si>
    <t>Year of sixth milestone</t>
  </si>
  <si>
    <t>Social enterprise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</si>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</sst>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u/>
      <sz val="12"/>
      <color indexed="12"/>
      <name val="Times New Roman"/>
      <family val="1"/>
    </font>
    <font>
      <sz val="10"/>
      <name val="Century Gothic"/>
      <family val="2"/>
    </font>
    <font>
      <u/>
      <sz val="7.5"/>
      <color indexed="12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43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0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37" fontId="5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left" indent="1"/>
    </xf>
    <xf numFmtId="0" fontId="0" fillId="2" borderId="0" xfId="0" applyFill="1"/>
    <xf numFmtId="0" fontId="6" fillId="5" borderId="5" xfId="0" applyFont="1" applyFill="1" applyBorder="1" applyAlignment="1">
      <alignment vertical="top"/>
    </xf>
    <xf numFmtId="0" fontId="0" fillId="4" borderId="9" xfId="0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left" vertical="top" wrapText="1"/>
    </xf>
    <xf numFmtId="0" fontId="2" fillId="4" borderId="7" xfId="0" applyFont="1" applyFill="1" applyBorder="1"/>
    <xf numFmtId="0" fontId="2" fillId="3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 wrapText="1"/>
    </xf>
    <xf numFmtId="0" fontId="0" fillId="6" borderId="0" xfId="0" applyFill="1"/>
    <xf numFmtId="0" fontId="2" fillId="4" borderId="2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 wrapText="1"/>
    </xf>
    <xf numFmtId="0" fontId="2" fillId="4" borderId="13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</cellXfs>
  <cellStyles count="26">
    <cellStyle name="Comma 2" xfId="1" xr:uid="{00000000-0005-0000-0000-000000000000}"/>
    <cellStyle name="Comma 2 2" xfId="19" xr:uid="{00000000-0005-0000-0000-000000000000}"/>
    <cellStyle name="Hyperlink 2" xfId="2" xr:uid="{00000000-0005-0000-0000-000003000000}"/>
    <cellStyle name="Hyperlink 2 2" xfId="3" xr:uid="{00000000-0005-0000-0000-000004000000}"/>
    <cellStyle name="Hyperlink 3" xfId="4" xr:uid="{00000000-0005-0000-0000-000005000000}"/>
    <cellStyle name="Hyperlink 4" xfId="5" xr:uid="{00000000-0005-0000-0000-000006000000}"/>
    <cellStyle name="Hyperlink 5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2 2" xfId="20" xr:uid="{00000000-0005-0000-0000-00000A000000}"/>
    <cellStyle name="Normal 3" xfId="9" xr:uid="{00000000-0005-0000-0000-00000B000000}"/>
    <cellStyle name="Normal 3 2" xfId="21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22" xr:uid="{00000000-0005-0000-0000-00000E000000}"/>
    <cellStyle name="Normal 6" xfId="13" xr:uid="{00000000-0005-0000-0000-00000F000000}"/>
    <cellStyle name="Normal 6 2" xfId="23" xr:uid="{00000000-0005-0000-0000-00000F000000}"/>
    <cellStyle name="Normal 7" xfId="14" xr:uid="{00000000-0005-0000-0000-000010000000}"/>
    <cellStyle name="Normal 8" xfId="18" xr:uid="{00000000-0005-0000-0000-000046000000}"/>
    <cellStyle name="Percent 2" xfId="15" xr:uid="{00000000-0005-0000-0000-000015000000}"/>
    <cellStyle name="Percent 2 2" xfId="24" xr:uid="{00000000-0005-0000-0000-000015000000}"/>
    <cellStyle name="Percent 3" xfId="16" xr:uid="{00000000-0005-0000-0000-000016000000}"/>
    <cellStyle name="Percent 4" xfId="17" xr:uid="{00000000-0005-0000-0000-000017000000}"/>
    <cellStyle name="Percent 5" xfId="25" xr:uid="{00000000-0005-0000-0000-00004C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47B96"/>
      <rgbColor rgb="0000FF00"/>
      <rgbColor rgb="000000FF"/>
      <rgbColor rgb="00FF0000"/>
      <rgbColor rgb="0085AE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FC0EF"/>
      <rgbColor rgb="00CCFFFF"/>
      <rgbColor rgb="00CCFFCC"/>
      <rgbColor rgb="00FFFF99"/>
      <rgbColor rgb="0099CCFF"/>
      <rgbColor rgb="00EAEAEA"/>
      <rgbColor rgb="00ECEFFA"/>
      <rgbColor rgb="00DDE1E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5E1EB"/>
      <rgbColor rgb="00333399"/>
      <rgbColor rgb="00333333"/>
    </indexedColors>
    <mruColors>
      <color rgb="FFFF8585"/>
      <color rgb="FFFF7575"/>
      <color rgb="FFFF5050"/>
      <color rgb="FF0000FF"/>
      <color rgb="FFFFFF66"/>
      <color rgb="FF33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 Cook" id="{8178945A-8309-4847-ACE5-7CB0F526C5BD}" userId="S::dan.cook@jisc.ac.uk::d89ac179-5a01-4b7f-b173-7e782514394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4-01-18T13:20:04.18" personId="{8178945A-8309-4847-ACE5-7CB0F526C5BD}" id="{322A1B57-6784-41AE-B720-EF0157087AEF}">
    <text xml:space="preserve">Added column references on this row
</text>
  </threadedComment>
  <threadedComment ref="B2" dT="2024-02-14T16:49:26.99" personId="{8178945A-8309-4847-ACE5-7CB0F526C5BD}" id="{446BFE0E-0AFD-4EB9-8614-96ED0EE3109D}" parentId="{322A1B57-6784-41AE-B720-EF0157087AEF}">
    <text>These differ from those in proposed HE-BCI 2023/24.</text>
  </threadedComment>
  <threadedComment ref="AP33" dT="2024-01-20T08:56:06.23" personId="{8178945A-8309-4847-ACE5-7CB0F526C5BD}" id="{FB369A77-2673-4BC4-8B93-919191292226}">
    <text>Range to be deleted once numbering finalized - here for retention of formula only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EAD5-4339-4B98-9F6A-F37CD8F97FFB}">
  <dimension ref="A2:A5"/>
  <sheetViews>
    <sheetView workbookViewId="0">
      <selection activeCell="A6" sqref="A6"/>
    </sheetView>
  </sheetViews>
  <sheetFormatPr defaultRowHeight="12.5" x14ac:dyDescent="0.25"/>
  <cols>
    <col min="1" max="1" width="18.7265625" bestFit="1" customWidth="1"/>
  </cols>
  <sheetData>
    <row r="2" spans="1:1" x14ac:dyDescent="0.25">
      <c r="A2" t="s">
        <v>232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F07B-E4FC-46A5-973B-21E1EC82679D}">
  <dimension ref="A1:DD1105"/>
  <sheetViews>
    <sheetView tabSelected="1" topLeftCell="Q1" zoomScale="85" zoomScaleNormal="85" workbookViewId="0">
      <selection activeCell="AF13" sqref="AF13"/>
    </sheetView>
  </sheetViews>
  <sheetFormatPr defaultColWidth="9.1796875" defaultRowHeight="12.5" x14ac:dyDescent="0.25"/>
  <cols>
    <col min="1" max="1" width="4.1796875" customWidth="1"/>
    <col min="2" max="2" width="38.1796875" customWidth="1"/>
    <col min="3" max="6" width="13.81640625" customWidth="1"/>
    <col min="7" max="8" width="29.26953125" customWidth="1"/>
    <col min="9" max="14" width="12.54296875" customWidth="1"/>
    <col min="15" max="15" width="19.453125" customWidth="1"/>
    <col min="16" max="16" width="63" customWidth="1"/>
    <col min="17" max="17" width="18.1796875" customWidth="1"/>
    <col min="18" max="20" width="14.26953125" customWidth="1"/>
    <col min="21" max="21" width="28.7265625" customWidth="1"/>
    <col min="22" max="24" width="14.26953125" customWidth="1"/>
    <col min="25" max="25" width="28.7265625" customWidth="1"/>
    <col min="26" max="36" width="14.26953125" customWidth="1"/>
    <col min="37" max="40" width="15.81640625" customWidth="1"/>
    <col min="41" max="41" width="51.1796875" customWidth="1"/>
    <col min="42" max="42" width="0" hidden="1" customWidth="1"/>
  </cols>
  <sheetData>
    <row r="1" spans="1:108" ht="37.5" customHeight="1" x14ac:dyDescent="0.25">
      <c r="A1" s="14">
        <v>5</v>
      </c>
      <c r="B1" s="4" t="s">
        <v>228</v>
      </c>
      <c r="C1" s="12" t="s">
        <v>32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 x14ac:dyDescent="0.25">
      <c r="A2" s="15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24.75" customHeight="1" x14ac:dyDescent="0.25">
      <c r="A3" s="16"/>
      <c r="B3" s="18" t="s">
        <v>216</v>
      </c>
      <c r="C3" s="19"/>
      <c r="D3" s="19"/>
      <c r="E3" s="19"/>
      <c r="F3" s="19"/>
      <c r="G3" s="19"/>
      <c r="H3" s="20"/>
      <c r="I3" s="24" t="s">
        <v>218</v>
      </c>
      <c r="J3" s="25"/>
      <c r="K3" s="25"/>
      <c r="L3" s="25"/>
      <c r="M3" s="25"/>
      <c r="N3" s="26"/>
      <c r="O3" s="11" t="s">
        <v>219</v>
      </c>
      <c r="P3" s="18" t="s">
        <v>221</v>
      </c>
      <c r="Q3" s="20"/>
      <c r="R3" s="18" t="s">
        <v>227</v>
      </c>
      <c r="S3" s="19"/>
      <c r="T3" s="19"/>
      <c r="U3" s="20"/>
      <c r="V3" s="18" t="s">
        <v>222</v>
      </c>
      <c r="W3" s="19"/>
      <c r="X3" s="19"/>
      <c r="Y3" s="20"/>
      <c r="Z3" s="18" t="s">
        <v>242</v>
      </c>
      <c r="AA3" s="19"/>
      <c r="AB3" s="19"/>
      <c r="AC3" s="18" t="s">
        <v>237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21" t="s">
        <v>241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2.75" customHeight="1" x14ac:dyDescent="0.25">
      <c r="A4" s="16"/>
      <c r="B4" s="5"/>
      <c r="C4" s="21" t="s">
        <v>1</v>
      </c>
      <c r="D4" s="21" t="s">
        <v>2</v>
      </c>
      <c r="E4" s="21" t="s">
        <v>3</v>
      </c>
      <c r="F4" s="21" t="s">
        <v>4</v>
      </c>
      <c r="G4" s="21" t="s">
        <v>217</v>
      </c>
      <c r="H4" s="21" t="s">
        <v>223</v>
      </c>
      <c r="I4" s="21" t="s">
        <v>5</v>
      </c>
      <c r="J4" s="21" t="s">
        <v>233</v>
      </c>
      <c r="K4" s="21" t="s">
        <v>234</v>
      </c>
      <c r="L4" s="21" t="s">
        <v>224</v>
      </c>
      <c r="M4" s="21" t="s">
        <v>235</v>
      </c>
      <c r="N4" s="21" t="s">
        <v>236</v>
      </c>
      <c r="O4" s="21" t="s">
        <v>256</v>
      </c>
      <c r="P4" s="21" t="s">
        <v>240</v>
      </c>
      <c r="Q4" s="21" t="s">
        <v>257</v>
      </c>
      <c r="R4" s="21" t="s">
        <v>220</v>
      </c>
      <c r="S4" s="21" t="s">
        <v>33</v>
      </c>
      <c r="T4" s="21" t="s">
        <v>0</v>
      </c>
      <c r="U4" s="21" t="s">
        <v>226</v>
      </c>
      <c r="V4" s="21" t="s">
        <v>220</v>
      </c>
      <c r="W4" s="21" t="s">
        <v>33</v>
      </c>
      <c r="X4" s="21" t="s">
        <v>0</v>
      </c>
      <c r="Y4" s="21" t="s">
        <v>226</v>
      </c>
      <c r="Z4" s="21" t="s">
        <v>243</v>
      </c>
      <c r="AA4" s="21" t="s">
        <v>244</v>
      </c>
      <c r="AB4" s="21" t="s">
        <v>245</v>
      </c>
      <c r="AC4" s="21" t="s">
        <v>238</v>
      </c>
      <c r="AD4" s="21" t="s">
        <v>246</v>
      </c>
      <c r="AE4" s="21" t="s">
        <v>239</v>
      </c>
      <c r="AF4" s="21" t="s">
        <v>247</v>
      </c>
      <c r="AG4" s="21" t="s">
        <v>248</v>
      </c>
      <c r="AH4" s="21" t="s">
        <v>249</v>
      </c>
      <c r="AI4" s="21" t="s">
        <v>250</v>
      </c>
      <c r="AJ4" s="21" t="s">
        <v>251</v>
      </c>
      <c r="AK4" s="21" t="s">
        <v>252</v>
      </c>
      <c r="AL4" s="21" t="s">
        <v>253</v>
      </c>
      <c r="AM4" s="21" t="s">
        <v>254</v>
      </c>
      <c r="AN4" s="27" t="s">
        <v>255</v>
      </c>
      <c r="AO4" s="22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2.75" customHeight="1" x14ac:dyDescent="0.25">
      <c r="A5" s="16"/>
      <c r="B5" s="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8"/>
      <c r="AO5" s="2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x14ac:dyDescent="0.25">
      <c r="A6" s="17"/>
      <c r="B6" s="7" t="s">
        <v>225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9"/>
      <c r="AO6" s="2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x14ac:dyDescent="0.25">
      <c r="A7" s="8" t="s">
        <v>6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x14ac:dyDescent="0.25">
      <c r="A8" s="8" t="s">
        <v>7</v>
      </c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x14ac:dyDescent="0.25">
      <c r="A9" s="8" t="s">
        <v>8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2.75" customHeight="1" x14ac:dyDescent="0.25">
      <c r="A10" s="8" t="s">
        <v>9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2.75" customHeight="1" x14ac:dyDescent="0.25">
      <c r="A11" s="8" t="s">
        <v>10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2.75" customHeight="1" x14ac:dyDescent="0.25">
      <c r="A12" s="8" t="s">
        <v>11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2.75" customHeight="1" x14ac:dyDescent="0.25">
      <c r="A13" s="8" t="s">
        <v>12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2.75" customHeight="1" x14ac:dyDescent="0.25">
      <c r="A14" s="8" t="s">
        <v>13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2.75" customHeight="1" x14ac:dyDescent="0.25">
      <c r="A15" s="8" t="s">
        <v>14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2.75" customHeight="1" x14ac:dyDescent="0.25">
      <c r="A16" s="8" t="s">
        <v>15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2.75" customHeight="1" x14ac:dyDescent="0.25">
      <c r="A17" s="8" t="s">
        <v>16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2.75" customHeight="1" x14ac:dyDescent="0.25">
      <c r="A18" s="8" t="s">
        <v>17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2.75" customHeight="1" x14ac:dyDescent="0.25">
      <c r="A19" s="8" t="s">
        <v>18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12.75" customHeight="1" x14ac:dyDescent="0.25">
      <c r="A20" s="8" t="s">
        <v>19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12.75" customHeight="1" x14ac:dyDescent="0.25">
      <c r="A21" s="8" t="s">
        <v>20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12.75" customHeight="1" x14ac:dyDescent="0.25">
      <c r="A22" s="8" t="s">
        <v>21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12.75" customHeight="1" x14ac:dyDescent="0.25">
      <c r="A23" s="8" t="s">
        <v>22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12.75" customHeight="1" x14ac:dyDescent="0.25">
      <c r="A24" s="8" t="s">
        <v>23</v>
      </c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12.75" customHeight="1" x14ac:dyDescent="0.25">
      <c r="A25" s="8" t="s">
        <v>24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2.75" customHeight="1" x14ac:dyDescent="0.25">
      <c r="A26" s="8" t="s">
        <v>25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12.75" customHeight="1" x14ac:dyDescent="0.25">
      <c r="A27" s="8" t="s">
        <v>26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12.75" customHeight="1" x14ac:dyDescent="0.25">
      <c r="A28" s="8" t="s">
        <v>27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2.75" customHeight="1" x14ac:dyDescent="0.25">
      <c r="A29" s="8" t="s">
        <v>28</v>
      </c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12.75" customHeight="1" x14ac:dyDescent="0.25">
      <c r="A30" s="8" t="s">
        <v>29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12.75" customHeight="1" x14ac:dyDescent="0.25">
      <c r="A31" s="8" t="s">
        <v>30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12.75" customHeight="1" x14ac:dyDescent="0.25">
      <c r="A32" s="8" t="s">
        <v>31</v>
      </c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12.75" customHeight="1" x14ac:dyDescent="0.25">
      <c r="A33" s="8" t="s">
        <v>34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0" t="str">
        <f>CONCATENATE(LEFT(A33,1),"b",(MID(A33,2,1)))</f>
        <v>5bb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12.75" customHeight="1" x14ac:dyDescent="0.25">
      <c r="A34" s="8" t="s">
        <v>35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0" t="str">
        <f t="shared" ref="AP34:AP58" si="0">CONCATENATE(LEFT(A34,1),"b",(MID(A34,2,1)))</f>
        <v>5bb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12.75" customHeight="1" x14ac:dyDescent="0.25">
      <c r="A35" s="8" t="s">
        <v>36</v>
      </c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0" t="str">
        <f t="shared" si="0"/>
        <v>5bb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2.75" customHeight="1" x14ac:dyDescent="0.25">
      <c r="A36" s="8" t="s">
        <v>37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0" t="str">
        <f t="shared" si="0"/>
        <v>5bb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75" customHeight="1" x14ac:dyDescent="0.25">
      <c r="A37" s="8" t="s">
        <v>38</v>
      </c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0" t="str">
        <f t="shared" si="0"/>
        <v>5bb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75" customHeight="1" x14ac:dyDescent="0.25">
      <c r="A38" s="8" t="s">
        <v>39</v>
      </c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0" t="str">
        <f t="shared" si="0"/>
        <v>5bb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12.75" customHeight="1" x14ac:dyDescent="0.25">
      <c r="A39" s="8" t="s">
        <v>40</v>
      </c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0" t="str">
        <f t="shared" si="0"/>
        <v>5bb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12.75" customHeight="1" x14ac:dyDescent="0.25">
      <c r="A40" s="8" t="s">
        <v>41</v>
      </c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0" t="str">
        <f t="shared" si="0"/>
        <v>5bb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12.75" customHeight="1" x14ac:dyDescent="0.25">
      <c r="A41" s="8" t="s">
        <v>42</v>
      </c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0" t="str">
        <f t="shared" si="0"/>
        <v>5bb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12.75" customHeight="1" x14ac:dyDescent="0.25">
      <c r="A42" s="8" t="s">
        <v>43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0" t="str">
        <f t="shared" si="0"/>
        <v>5bb</v>
      </c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12.75" customHeight="1" x14ac:dyDescent="0.25">
      <c r="A43" s="8" t="s">
        <v>44</v>
      </c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0" t="str">
        <f t="shared" si="0"/>
        <v>5bb</v>
      </c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12.75" customHeight="1" x14ac:dyDescent="0.25">
      <c r="A44" s="8" t="s">
        <v>45</v>
      </c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0" t="str">
        <f t="shared" si="0"/>
        <v>5bb</v>
      </c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12.75" customHeight="1" x14ac:dyDescent="0.25">
      <c r="A45" s="8" t="s">
        <v>46</v>
      </c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0" t="str">
        <f t="shared" si="0"/>
        <v>5bb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12.75" customHeight="1" x14ac:dyDescent="0.25">
      <c r="A46" s="8" t="s">
        <v>47</v>
      </c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0" t="str">
        <f t="shared" si="0"/>
        <v>5bb</v>
      </c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12.75" customHeight="1" x14ac:dyDescent="0.25">
      <c r="A47" s="8" t="s">
        <v>48</v>
      </c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0" t="str">
        <f t="shared" si="0"/>
        <v>5bb</v>
      </c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12.75" customHeight="1" x14ac:dyDescent="0.25">
      <c r="A48" s="8" t="s">
        <v>49</v>
      </c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0" t="str">
        <f t="shared" si="0"/>
        <v>5bb</v>
      </c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12.75" customHeight="1" x14ac:dyDescent="0.25">
      <c r="A49" s="8" t="s">
        <v>50</v>
      </c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0" t="str">
        <f t="shared" si="0"/>
        <v>5bb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12.75" customHeight="1" x14ac:dyDescent="0.25">
      <c r="A50" s="8" t="s">
        <v>51</v>
      </c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0" t="str">
        <f t="shared" si="0"/>
        <v>5bb</v>
      </c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12.75" customHeight="1" x14ac:dyDescent="0.25">
      <c r="A51" s="8" t="s">
        <v>52</v>
      </c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0" t="str">
        <f t="shared" si="0"/>
        <v>5bb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12.75" customHeight="1" x14ac:dyDescent="0.25">
      <c r="A52" s="8" t="s">
        <v>53</v>
      </c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0" t="str">
        <f t="shared" si="0"/>
        <v>5bb</v>
      </c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12.75" customHeight="1" x14ac:dyDescent="0.25">
      <c r="A53" s="8" t="s">
        <v>54</v>
      </c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0" t="str">
        <f t="shared" si="0"/>
        <v>5bb</v>
      </c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12.75" customHeight="1" x14ac:dyDescent="0.25">
      <c r="A54" s="8" t="s">
        <v>55</v>
      </c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0" t="str">
        <f t="shared" si="0"/>
        <v>5bb</v>
      </c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12.75" customHeight="1" x14ac:dyDescent="0.25">
      <c r="A55" s="8" t="s">
        <v>56</v>
      </c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0" t="str">
        <f t="shared" si="0"/>
        <v>5bb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12.75" customHeight="1" x14ac:dyDescent="0.25">
      <c r="A56" s="8" t="s">
        <v>57</v>
      </c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0" t="str">
        <f t="shared" si="0"/>
        <v>5bb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12.75" customHeight="1" x14ac:dyDescent="0.25">
      <c r="A57" s="8" t="s">
        <v>58</v>
      </c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0" t="str">
        <f t="shared" si="0"/>
        <v>5bb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12.75" customHeight="1" x14ac:dyDescent="0.25">
      <c r="A58" s="8" t="s">
        <v>59</v>
      </c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0" t="str">
        <f t="shared" si="0"/>
        <v>5bb</v>
      </c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12.75" customHeight="1" x14ac:dyDescent="0.25">
      <c r="A59" s="8" t="s">
        <v>60</v>
      </c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0" t="str">
        <f>CONCATENATE(LEFT(A59,1),"c",(MID(A59,2,1)))</f>
        <v>5cc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2.75" customHeight="1" x14ac:dyDescent="0.25">
      <c r="A60" s="8" t="s">
        <v>61</v>
      </c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0" t="str">
        <f t="shared" ref="AP60:AP84" si="1">CONCATENATE(LEFT(A60,1),"c",(MID(A60,2,1)))</f>
        <v>5cc</v>
      </c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12.75" customHeight="1" x14ac:dyDescent="0.25">
      <c r="A61" s="8" t="s">
        <v>62</v>
      </c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0" t="str">
        <f t="shared" si="1"/>
        <v>5cc</v>
      </c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.75" customHeight="1" x14ac:dyDescent="0.25">
      <c r="A62" s="8" t="s">
        <v>63</v>
      </c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0" t="str">
        <f t="shared" si="1"/>
        <v>5cc</v>
      </c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12.75" customHeight="1" x14ac:dyDescent="0.25">
      <c r="A63" s="8" t="s">
        <v>64</v>
      </c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0" t="str">
        <f t="shared" si="1"/>
        <v>5cc</v>
      </c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12.75" customHeight="1" x14ac:dyDescent="0.25">
      <c r="A64" s="8" t="s">
        <v>65</v>
      </c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0" t="str">
        <f t="shared" si="1"/>
        <v>5cc</v>
      </c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12.75" customHeight="1" x14ac:dyDescent="0.25">
      <c r="A65" s="8" t="s">
        <v>66</v>
      </c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0" t="str">
        <f t="shared" si="1"/>
        <v>5cc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2.75" customHeight="1" x14ac:dyDescent="0.25">
      <c r="A66" s="8" t="s">
        <v>67</v>
      </c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0" t="str">
        <f t="shared" si="1"/>
        <v>5cc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12.75" customHeight="1" x14ac:dyDescent="0.25">
      <c r="A67" s="8" t="s">
        <v>68</v>
      </c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0" t="str">
        <f t="shared" si="1"/>
        <v>5cc</v>
      </c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2.75" customHeight="1" x14ac:dyDescent="0.25">
      <c r="A68" s="8" t="s">
        <v>69</v>
      </c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0" t="str">
        <f t="shared" si="1"/>
        <v>5cc</v>
      </c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12.75" customHeight="1" x14ac:dyDescent="0.25">
      <c r="A69" s="8" t="s">
        <v>70</v>
      </c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0" t="str">
        <f t="shared" si="1"/>
        <v>5cc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12.75" customHeight="1" x14ac:dyDescent="0.25">
      <c r="A70" s="8" t="s">
        <v>71</v>
      </c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0" t="str">
        <f t="shared" si="1"/>
        <v>5cc</v>
      </c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12.75" customHeight="1" x14ac:dyDescent="0.25">
      <c r="A71" s="8" t="s">
        <v>72</v>
      </c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0" t="str">
        <f t="shared" si="1"/>
        <v>5cc</v>
      </c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12.75" customHeight="1" x14ac:dyDescent="0.25">
      <c r="A72" s="8" t="s">
        <v>73</v>
      </c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0" t="str">
        <f t="shared" si="1"/>
        <v>5cc</v>
      </c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12.75" customHeight="1" x14ac:dyDescent="0.25">
      <c r="A73" s="8" t="s">
        <v>74</v>
      </c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0" t="str">
        <f t="shared" si="1"/>
        <v>5cc</v>
      </c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12.75" customHeight="1" x14ac:dyDescent="0.25">
      <c r="A74" s="8" t="s">
        <v>75</v>
      </c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0" t="str">
        <f t="shared" si="1"/>
        <v>5cc</v>
      </c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12.75" customHeight="1" x14ac:dyDescent="0.25">
      <c r="A75" s="8" t="s">
        <v>76</v>
      </c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0" t="str">
        <f t="shared" si="1"/>
        <v>5cc</v>
      </c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12.75" customHeight="1" x14ac:dyDescent="0.25">
      <c r="A76" s="8" t="s">
        <v>77</v>
      </c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0" t="str">
        <f t="shared" si="1"/>
        <v>5cc</v>
      </c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2.75" customHeight="1" x14ac:dyDescent="0.25">
      <c r="A77" s="8" t="s">
        <v>78</v>
      </c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0" t="str">
        <f t="shared" si="1"/>
        <v>5cc</v>
      </c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12.75" customHeight="1" x14ac:dyDescent="0.25">
      <c r="A78" s="8" t="s">
        <v>79</v>
      </c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0" t="str">
        <f t="shared" si="1"/>
        <v>5cc</v>
      </c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12.75" customHeight="1" x14ac:dyDescent="0.25">
      <c r="A79" s="8" t="s">
        <v>80</v>
      </c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0" t="str">
        <f t="shared" si="1"/>
        <v>5cc</v>
      </c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12.75" customHeight="1" x14ac:dyDescent="0.25">
      <c r="A80" s="8" t="s">
        <v>81</v>
      </c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0" t="str">
        <f t="shared" si="1"/>
        <v>5cc</v>
      </c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2.75" customHeight="1" x14ac:dyDescent="0.25">
      <c r="A81" s="8" t="s">
        <v>82</v>
      </c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0" t="str">
        <f t="shared" si="1"/>
        <v>5cc</v>
      </c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12.75" customHeight="1" x14ac:dyDescent="0.25">
      <c r="A82" s="8" t="s">
        <v>83</v>
      </c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0" t="str">
        <f t="shared" si="1"/>
        <v>5cc</v>
      </c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12.75" customHeight="1" x14ac:dyDescent="0.25">
      <c r="A83" s="8" t="s">
        <v>84</v>
      </c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0" t="str">
        <f t="shared" si="1"/>
        <v>5cc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12.75" customHeight="1" x14ac:dyDescent="0.25">
      <c r="A84" s="8" t="s">
        <v>85</v>
      </c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0" t="str">
        <f t="shared" si="1"/>
        <v>5cc</v>
      </c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12.75" customHeight="1" x14ac:dyDescent="0.25">
      <c r="A85" s="8" t="s">
        <v>86</v>
      </c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0" t="str">
        <f>CONCATENATE(LEFT(A85,1),"d",(MID(A85,2,1)))</f>
        <v>5dd</v>
      </c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12.75" customHeight="1" x14ac:dyDescent="0.25">
      <c r="A86" s="8" t="s">
        <v>87</v>
      </c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0" t="str">
        <f t="shared" ref="AP86:AP110" si="2">CONCATENATE(LEFT(A86,1),"d",(MID(A86,2,1)))</f>
        <v>5dd</v>
      </c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12.75" customHeight="1" x14ac:dyDescent="0.25">
      <c r="A87" s="8" t="s">
        <v>88</v>
      </c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0" t="str">
        <f t="shared" si="2"/>
        <v>5dd</v>
      </c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12.75" customHeight="1" x14ac:dyDescent="0.25">
      <c r="A88" s="8" t="s">
        <v>89</v>
      </c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0" t="str">
        <f t="shared" si="2"/>
        <v>5dd</v>
      </c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2.75" customHeight="1" x14ac:dyDescent="0.25">
      <c r="A89" s="8" t="s">
        <v>90</v>
      </c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0" t="str">
        <f t="shared" si="2"/>
        <v>5dd</v>
      </c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2.75" customHeight="1" x14ac:dyDescent="0.25">
      <c r="A90" s="8" t="s">
        <v>91</v>
      </c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0" t="str">
        <f t="shared" si="2"/>
        <v>5dd</v>
      </c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12.75" customHeight="1" x14ac:dyDescent="0.25">
      <c r="A91" s="8" t="s">
        <v>92</v>
      </c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0" t="str">
        <f t="shared" si="2"/>
        <v>5dd</v>
      </c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12.75" customHeight="1" x14ac:dyDescent="0.25">
      <c r="A92" s="8" t="s">
        <v>93</v>
      </c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0" t="str">
        <f t="shared" si="2"/>
        <v>5dd</v>
      </c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12.75" customHeight="1" x14ac:dyDescent="0.25">
      <c r="A93" s="8" t="s">
        <v>94</v>
      </c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0" t="str">
        <f t="shared" si="2"/>
        <v>5dd</v>
      </c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12.75" customHeight="1" x14ac:dyDescent="0.25">
      <c r="A94" s="8" t="s">
        <v>95</v>
      </c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0" t="str">
        <f t="shared" si="2"/>
        <v>5dd</v>
      </c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12.75" customHeight="1" x14ac:dyDescent="0.25">
      <c r="A95" s="8" t="s">
        <v>96</v>
      </c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0" t="str">
        <f t="shared" si="2"/>
        <v>5dd</v>
      </c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2.75" customHeight="1" x14ac:dyDescent="0.25">
      <c r="A96" s="8" t="s">
        <v>97</v>
      </c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0" t="str">
        <f t="shared" si="2"/>
        <v>5dd</v>
      </c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12.75" customHeight="1" x14ac:dyDescent="0.25">
      <c r="A97" s="8" t="s">
        <v>98</v>
      </c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0" t="str">
        <f t="shared" si="2"/>
        <v>5dd</v>
      </c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12.75" customHeight="1" x14ac:dyDescent="0.25">
      <c r="A98" s="8" t="s">
        <v>99</v>
      </c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0" t="str">
        <f t="shared" si="2"/>
        <v>5dd</v>
      </c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12.75" customHeight="1" x14ac:dyDescent="0.25">
      <c r="A99" s="8" t="s">
        <v>100</v>
      </c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0" t="str">
        <f t="shared" si="2"/>
        <v>5dd</v>
      </c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12.75" customHeight="1" x14ac:dyDescent="0.25">
      <c r="A100" s="8" t="s">
        <v>101</v>
      </c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0" t="str">
        <f t="shared" si="2"/>
        <v>5dd</v>
      </c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12.75" customHeight="1" x14ac:dyDescent="0.25">
      <c r="A101" s="8" t="s">
        <v>102</v>
      </c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0" t="str">
        <f t="shared" si="2"/>
        <v>5dd</v>
      </c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12.75" customHeight="1" x14ac:dyDescent="0.25">
      <c r="A102" s="8" t="s">
        <v>103</v>
      </c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0" t="str">
        <f t="shared" si="2"/>
        <v>5dd</v>
      </c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12.75" customHeight="1" x14ac:dyDescent="0.25">
      <c r="A103" s="8" t="s">
        <v>104</v>
      </c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0" t="str">
        <f t="shared" si="2"/>
        <v>5dd</v>
      </c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12.75" customHeight="1" x14ac:dyDescent="0.25">
      <c r="A104" s="8" t="s">
        <v>105</v>
      </c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0" t="str">
        <f t="shared" si="2"/>
        <v>5dd</v>
      </c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12.75" customHeight="1" x14ac:dyDescent="0.25">
      <c r="A105" s="8" t="s">
        <v>106</v>
      </c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0" t="str">
        <f t="shared" si="2"/>
        <v>5dd</v>
      </c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12.75" customHeight="1" x14ac:dyDescent="0.25">
      <c r="A106" s="8" t="s">
        <v>107</v>
      </c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0" t="str">
        <f t="shared" si="2"/>
        <v>5dd</v>
      </c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12.75" customHeight="1" x14ac:dyDescent="0.25">
      <c r="A107" s="8" t="s">
        <v>108</v>
      </c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0" t="str">
        <f t="shared" si="2"/>
        <v>5dd</v>
      </c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12.75" customHeight="1" x14ac:dyDescent="0.25">
      <c r="A108" s="8" t="s">
        <v>109</v>
      </c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0" t="str">
        <f t="shared" si="2"/>
        <v>5dd</v>
      </c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.75" customHeight="1" x14ac:dyDescent="0.25">
      <c r="A109" s="8" t="s">
        <v>110</v>
      </c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0" t="str">
        <f t="shared" si="2"/>
        <v>5dd</v>
      </c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12.75" customHeight="1" x14ac:dyDescent="0.25">
      <c r="A110" s="8" t="s">
        <v>111</v>
      </c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0" t="str">
        <f t="shared" si="2"/>
        <v>5dd</v>
      </c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2.75" customHeight="1" x14ac:dyDescent="0.25">
      <c r="A111" s="8" t="s">
        <v>112</v>
      </c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0" t="str">
        <f>CONCATENATE(LEFT(A111,1),"e",(MID(A111,2,1)))</f>
        <v>5ee</v>
      </c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12.75" customHeight="1" x14ac:dyDescent="0.25">
      <c r="A112" s="8" t="s">
        <v>113</v>
      </c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0" t="str">
        <f t="shared" ref="AP112:AP136" si="3">CONCATENATE(LEFT(A112,1),"e",(MID(A112,2,1)))</f>
        <v>5ee</v>
      </c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12.75" customHeight="1" x14ac:dyDescent="0.25">
      <c r="A113" s="8" t="s">
        <v>114</v>
      </c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0" t="str">
        <f t="shared" si="3"/>
        <v>5ee</v>
      </c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12.75" customHeight="1" x14ac:dyDescent="0.25">
      <c r="A114" s="8" t="s">
        <v>115</v>
      </c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0" t="str">
        <f t="shared" si="3"/>
        <v>5ee</v>
      </c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12.75" customHeight="1" x14ac:dyDescent="0.25">
      <c r="A115" s="8" t="s">
        <v>116</v>
      </c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0" t="str">
        <f t="shared" si="3"/>
        <v>5ee</v>
      </c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12.75" customHeight="1" x14ac:dyDescent="0.25">
      <c r="A116" s="8" t="s">
        <v>117</v>
      </c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0" t="str">
        <f t="shared" si="3"/>
        <v>5ee</v>
      </c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12.75" customHeight="1" x14ac:dyDescent="0.25">
      <c r="A117" s="8" t="s">
        <v>118</v>
      </c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0" t="str">
        <f t="shared" si="3"/>
        <v>5ee</v>
      </c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12.75" customHeight="1" x14ac:dyDescent="0.25">
      <c r="A118" s="8" t="s">
        <v>119</v>
      </c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0" t="str">
        <f t="shared" si="3"/>
        <v>5ee</v>
      </c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12.75" customHeight="1" x14ac:dyDescent="0.25">
      <c r="A119" s="8" t="s">
        <v>120</v>
      </c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0" t="str">
        <f t="shared" si="3"/>
        <v>5ee</v>
      </c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12.75" customHeight="1" x14ac:dyDescent="0.25">
      <c r="A120" s="8" t="s">
        <v>121</v>
      </c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0" t="str">
        <f t="shared" si="3"/>
        <v>5ee</v>
      </c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12.75" customHeight="1" x14ac:dyDescent="0.25">
      <c r="A121" s="8" t="s">
        <v>122</v>
      </c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0" t="str">
        <f t="shared" si="3"/>
        <v>5ee</v>
      </c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12.75" customHeight="1" x14ac:dyDescent="0.25">
      <c r="A122" s="8" t="s">
        <v>123</v>
      </c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0" t="str">
        <f t="shared" si="3"/>
        <v>5ee</v>
      </c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12.75" customHeight="1" x14ac:dyDescent="0.25">
      <c r="A123" s="8" t="s">
        <v>124</v>
      </c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0" t="str">
        <f t="shared" si="3"/>
        <v>5ee</v>
      </c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12.75" customHeight="1" x14ac:dyDescent="0.25">
      <c r="A124" s="8" t="s">
        <v>125</v>
      </c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0" t="str">
        <f t="shared" si="3"/>
        <v>5ee</v>
      </c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12.75" customHeight="1" x14ac:dyDescent="0.25">
      <c r="A125" s="8" t="s">
        <v>126</v>
      </c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0" t="str">
        <f t="shared" si="3"/>
        <v>5ee</v>
      </c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12.75" customHeight="1" x14ac:dyDescent="0.25">
      <c r="A126" s="8" t="s">
        <v>127</v>
      </c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0" t="str">
        <f t="shared" si="3"/>
        <v>5ee</v>
      </c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12.75" customHeight="1" x14ac:dyDescent="0.25">
      <c r="A127" s="8" t="s">
        <v>128</v>
      </c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0" t="str">
        <f t="shared" si="3"/>
        <v>5ee</v>
      </c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12.75" customHeight="1" x14ac:dyDescent="0.25">
      <c r="A128" s="8" t="s">
        <v>129</v>
      </c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0" t="str">
        <f t="shared" si="3"/>
        <v>5ee</v>
      </c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12.75" customHeight="1" x14ac:dyDescent="0.25">
      <c r="A129" s="8" t="s">
        <v>130</v>
      </c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0" t="str">
        <f t="shared" si="3"/>
        <v>5ee</v>
      </c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12.75" customHeight="1" x14ac:dyDescent="0.25">
      <c r="A130" s="8" t="s">
        <v>131</v>
      </c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0" t="str">
        <f t="shared" si="3"/>
        <v>5ee</v>
      </c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12.75" customHeight="1" x14ac:dyDescent="0.25">
      <c r="A131" s="8" t="s">
        <v>132</v>
      </c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0" t="str">
        <f t="shared" si="3"/>
        <v>5ee</v>
      </c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12.75" customHeight="1" x14ac:dyDescent="0.25">
      <c r="A132" s="8" t="s">
        <v>133</v>
      </c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0" t="str">
        <f t="shared" si="3"/>
        <v>5ee</v>
      </c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12.75" customHeight="1" x14ac:dyDescent="0.25">
      <c r="A133" s="8" t="s">
        <v>134</v>
      </c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0" t="str">
        <f t="shared" si="3"/>
        <v>5ee</v>
      </c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12.75" customHeight="1" x14ac:dyDescent="0.25">
      <c r="A134" s="8" t="s">
        <v>135</v>
      </c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0" t="str">
        <f t="shared" si="3"/>
        <v>5ee</v>
      </c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12.75" customHeight="1" x14ac:dyDescent="0.25">
      <c r="A135" s="8" t="s">
        <v>136</v>
      </c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0" t="str">
        <f t="shared" si="3"/>
        <v>5ee</v>
      </c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12.75" customHeight="1" x14ac:dyDescent="0.25">
      <c r="A136" s="8" t="s">
        <v>137</v>
      </c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0" t="str">
        <f t="shared" si="3"/>
        <v>5ee</v>
      </c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12.75" customHeight="1" x14ac:dyDescent="0.25">
      <c r="A137" s="8" t="s">
        <v>138</v>
      </c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0" t="str">
        <f>CONCATENATE(LEFT(A137,1),"f",(MID(A137,2,1)))</f>
        <v>5ff</v>
      </c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12.75" customHeight="1" x14ac:dyDescent="0.25">
      <c r="A138" s="8" t="s">
        <v>139</v>
      </c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0" t="str">
        <f t="shared" ref="AP138:AP162" si="4">CONCATENATE(LEFT(A138,1),"f",(MID(A138,2,1)))</f>
        <v>5ff</v>
      </c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12.75" customHeight="1" x14ac:dyDescent="0.25">
      <c r="A139" s="8" t="s">
        <v>140</v>
      </c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0" t="str">
        <f t="shared" si="4"/>
        <v>5ff</v>
      </c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12.75" customHeight="1" x14ac:dyDescent="0.25">
      <c r="A140" s="8" t="s">
        <v>141</v>
      </c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0" t="str">
        <f t="shared" si="4"/>
        <v>5ff</v>
      </c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2.75" customHeight="1" x14ac:dyDescent="0.25">
      <c r="A141" s="8" t="s">
        <v>142</v>
      </c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0" t="str">
        <f t="shared" si="4"/>
        <v>5ff</v>
      </c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12.75" customHeight="1" x14ac:dyDescent="0.25">
      <c r="A142" s="8" t="s">
        <v>143</v>
      </c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0" t="str">
        <f t="shared" si="4"/>
        <v>5ff</v>
      </c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12.75" customHeight="1" x14ac:dyDescent="0.25">
      <c r="A143" s="8" t="s">
        <v>144</v>
      </c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0" t="str">
        <f t="shared" si="4"/>
        <v>5ff</v>
      </c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2.75" customHeight="1" x14ac:dyDescent="0.25">
      <c r="A144" s="8" t="s">
        <v>145</v>
      </c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0" t="str">
        <f t="shared" si="4"/>
        <v>5ff</v>
      </c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12.75" customHeight="1" x14ac:dyDescent="0.25">
      <c r="A145" s="8" t="s">
        <v>146</v>
      </c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0" t="str">
        <f t="shared" si="4"/>
        <v>5ff</v>
      </c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12.75" customHeight="1" x14ac:dyDescent="0.25">
      <c r="A146" s="8" t="s">
        <v>147</v>
      </c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0" t="str">
        <f t="shared" si="4"/>
        <v>5ff</v>
      </c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12.75" customHeight="1" x14ac:dyDescent="0.25">
      <c r="A147" s="8" t="s">
        <v>148</v>
      </c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0" t="str">
        <f t="shared" si="4"/>
        <v>5ff</v>
      </c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12.75" customHeight="1" x14ac:dyDescent="0.25">
      <c r="A148" s="8" t="s">
        <v>149</v>
      </c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0" t="str">
        <f t="shared" si="4"/>
        <v>5ff</v>
      </c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12.75" customHeight="1" x14ac:dyDescent="0.25">
      <c r="A149" s="8" t="s">
        <v>150</v>
      </c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0" t="str">
        <f t="shared" si="4"/>
        <v>5ff</v>
      </c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2.75" customHeight="1" x14ac:dyDescent="0.25">
      <c r="A150" s="8" t="s">
        <v>151</v>
      </c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0" t="str">
        <f t="shared" si="4"/>
        <v>5ff</v>
      </c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12.75" customHeight="1" x14ac:dyDescent="0.25">
      <c r="A151" s="8" t="s">
        <v>152</v>
      </c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0" t="str">
        <f t="shared" si="4"/>
        <v>5ff</v>
      </c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12.75" customHeight="1" x14ac:dyDescent="0.25">
      <c r="A152" s="8" t="s">
        <v>153</v>
      </c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0" t="str">
        <f t="shared" si="4"/>
        <v>5ff</v>
      </c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12.75" customHeight="1" x14ac:dyDescent="0.25">
      <c r="A153" s="8" t="s">
        <v>154</v>
      </c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0" t="str">
        <f t="shared" si="4"/>
        <v>5ff</v>
      </c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12.75" customHeight="1" x14ac:dyDescent="0.25">
      <c r="A154" s="8" t="s">
        <v>155</v>
      </c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0" t="str">
        <f t="shared" si="4"/>
        <v>5ff</v>
      </c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12.75" customHeight="1" x14ac:dyDescent="0.25">
      <c r="A155" s="8" t="s">
        <v>156</v>
      </c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0" t="str">
        <f t="shared" si="4"/>
        <v>5ff</v>
      </c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12.75" customHeight="1" x14ac:dyDescent="0.25">
      <c r="A156" s="8" t="s">
        <v>157</v>
      </c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0" t="str">
        <f t="shared" si="4"/>
        <v>5ff</v>
      </c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12.75" customHeight="1" x14ac:dyDescent="0.25">
      <c r="A157" s="8" t="s">
        <v>158</v>
      </c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0" t="str">
        <f t="shared" si="4"/>
        <v>5ff</v>
      </c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2.75" customHeight="1" x14ac:dyDescent="0.25">
      <c r="A158" s="8" t="s">
        <v>159</v>
      </c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0" t="str">
        <f t="shared" si="4"/>
        <v>5ff</v>
      </c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12.75" customHeight="1" x14ac:dyDescent="0.25">
      <c r="A159" s="8" t="s">
        <v>160</v>
      </c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0" t="str">
        <f t="shared" si="4"/>
        <v>5ff</v>
      </c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12.75" customHeight="1" x14ac:dyDescent="0.25">
      <c r="A160" s="8" t="s">
        <v>161</v>
      </c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0" t="str">
        <f t="shared" si="4"/>
        <v>5ff</v>
      </c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12.75" customHeight="1" x14ac:dyDescent="0.25">
      <c r="A161" s="8" t="s">
        <v>162</v>
      </c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0" t="str">
        <f t="shared" si="4"/>
        <v>5ff</v>
      </c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12.75" customHeight="1" x14ac:dyDescent="0.25">
      <c r="A162" s="8" t="s">
        <v>163</v>
      </c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0" t="str">
        <f t="shared" si="4"/>
        <v>5ff</v>
      </c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12.75" customHeight="1" x14ac:dyDescent="0.25">
      <c r="A163" s="8" t="s">
        <v>164</v>
      </c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0" t="str">
        <f>CONCATENATE(LEFT(A163,1),"g",(MID(A163,2,1)))</f>
        <v>5gg</v>
      </c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12.75" customHeight="1" x14ac:dyDescent="0.25">
      <c r="A164" s="8" t="s">
        <v>165</v>
      </c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0" t="str">
        <f t="shared" ref="AP164:AP188" si="5">CONCATENATE(LEFT(A164,1),"g",(MID(A164,2,1)))</f>
        <v>5gg</v>
      </c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12.75" customHeight="1" x14ac:dyDescent="0.25">
      <c r="A165" s="8" t="s">
        <v>166</v>
      </c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0" t="str">
        <f t="shared" si="5"/>
        <v>5gg</v>
      </c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12.75" customHeight="1" x14ac:dyDescent="0.25">
      <c r="A166" s="8" t="s">
        <v>167</v>
      </c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0" t="str">
        <f t="shared" si="5"/>
        <v>5gg</v>
      </c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12.75" customHeight="1" x14ac:dyDescent="0.25">
      <c r="A167" s="8" t="s">
        <v>168</v>
      </c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0" t="str">
        <f t="shared" si="5"/>
        <v>5gg</v>
      </c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12.75" customHeight="1" x14ac:dyDescent="0.25">
      <c r="A168" s="8" t="s">
        <v>169</v>
      </c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0" t="str">
        <f t="shared" si="5"/>
        <v>5gg</v>
      </c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2.75" customHeight="1" x14ac:dyDescent="0.25">
      <c r="A169" s="8" t="s">
        <v>170</v>
      </c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0" t="str">
        <f t="shared" si="5"/>
        <v>5gg</v>
      </c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12.75" customHeight="1" x14ac:dyDescent="0.25">
      <c r="A170" s="8" t="s">
        <v>171</v>
      </c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0" t="str">
        <f t="shared" si="5"/>
        <v>5gg</v>
      </c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12.75" customHeight="1" x14ac:dyDescent="0.25">
      <c r="A171" s="8" t="s">
        <v>172</v>
      </c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0" t="str">
        <f t="shared" si="5"/>
        <v>5gg</v>
      </c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12.75" customHeight="1" x14ac:dyDescent="0.25">
      <c r="A172" s="8" t="s">
        <v>173</v>
      </c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0" t="str">
        <f t="shared" si="5"/>
        <v>5gg</v>
      </c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12.75" customHeight="1" x14ac:dyDescent="0.25">
      <c r="A173" s="8" t="s">
        <v>174</v>
      </c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0" t="str">
        <f t="shared" si="5"/>
        <v>5gg</v>
      </c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12.75" customHeight="1" x14ac:dyDescent="0.25">
      <c r="A174" s="8" t="s">
        <v>175</v>
      </c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0" t="str">
        <f t="shared" si="5"/>
        <v>5gg</v>
      </c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12.75" customHeight="1" x14ac:dyDescent="0.25">
      <c r="A175" s="8" t="s">
        <v>176</v>
      </c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0" t="str">
        <f t="shared" si="5"/>
        <v>5gg</v>
      </c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12.75" customHeight="1" x14ac:dyDescent="0.25">
      <c r="A176" s="8" t="s">
        <v>177</v>
      </c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0" t="str">
        <f t="shared" si="5"/>
        <v>5gg</v>
      </c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12.75" customHeight="1" x14ac:dyDescent="0.25">
      <c r="A177" s="8" t="s">
        <v>178</v>
      </c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0" t="str">
        <f t="shared" si="5"/>
        <v>5gg</v>
      </c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12.75" customHeight="1" x14ac:dyDescent="0.25">
      <c r="A178" s="8" t="s">
        <v>179</v>
      </c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0" t="str">
        <f t="shared" si="5"/>
        <v>5gg</v>
      </c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12.75" customHeight="1" x14ac:dyDescent="0.25">
      <c r="A179" s="8" t="s">
        <v>180</v>
      </c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0" t="str">
        <f t="shared" si="5"/>
        <v>5gg</v>
      </c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12.75" customHeight="1" x14ac:dyDescent="0.25">
      <c r="A180" s="8" t="s">
        <v>181</v>
      </c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0" t="str">
        <f t="shared" si="5"/>
        <v>5gg</v>
      </c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12.75" customHeight="1" x14ac:dyDescent="0.25">
      <c r="A181" s="8" t="s">
        <v>182</v>
      </c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0" t="str">
        <f t="shared" si="5"/>
        <v>5gg</v>
      </c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12.75" customHeight="1" x14ac:dyDescent="0.25">
      <c r="A182" s="8" t="s">
        <v>183</v>
      </c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0" t="str">
        <f t="shared" si="5"/>
        <v>5gg</v>
      </c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2.75" customHeight="1" x14ac:dyDescent="0.25">
      <c r="A183" s="8" t="s">
        <v>184</v>
      </c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0" t="str">
        <f t="shared" si="5"/>
        <v>5gg</v>
      </c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12.75" customHeight="1" x14ac:dyDescent="0.25">
      <c r="A184" s="8" t="s">
        <v>185</v>
      </c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0" t="str">
        <f t="shared" si="5"/>
        <v>5gg</v>
      </c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12.75" customHeight="1" x14ac:dyDescent="0.25">
      <c r="A185" s="8" t="s">
        <v>186</v>
      </c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0" t="str">
        <f t="shared" si="5"/>
        <v>5gg</v>
      </c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2.75" customHeight="1" x14ac:dyDescent="0.25">
      <c r="A186" s="8" t="s">
        <v>187</v>
      </c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0" t="str">
        <f t="shared" si="5"/>
        <v>5gg</v>
      </c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12.75" customHeight="1" x14ac:dyDescent="0.25">
      <c r="A187" s="8" t="s">
        <v>188</v>
      </c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0" t="str">
        <f t="shared" si="5"/>
        <v>5gg</v>
      </c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2.75" customHeight="1" x14ac:dyDescent="0.25">
      <c r="A188" s="8" t="s">
        <v>189</v>
      </c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0" t="str">
        <f t="shared" si="5"/>
        <v>5gg</v>
      </c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12.75" customHeight="1" x14ac:dyDescent="0.25">
      <c r="A189" s="8" t="s">
        <v>190</v>
      </c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0" t="str">
        <f>CONCATENATE(LEFT(A189,1),"h",(MID(A189,2,1)))</f>
        <v>5hh</v>
      </c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12.75" customHeight="1" x14ac:dyDescent="0.25">
      <c r="A190" s="8" t="s">
        <v>191</v>
      </c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0" t="str">
        <f t="shared" ref="AP190:AP214" si="6">CONCATENATE(LEFT(A190,1),"h",(MID(A190,2,1)))</f>
        <v>5hh</v>
      </c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12.75" customHeight="1" x14ac:dyDescent="0.25">
      <c r="A191" s="8" t="s">
        <v>192</v>
      </c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0" t="str">
        <f t="shared" si="6"/>
        <v>5hh</v>
      </c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.75" customHeight="1" x14ac:dyDescent="0.25">
      <c r="A192" s="8" t="s">
        <v>193</v>
      </c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0" t="str">
        <f t="shared" si="6"/>
        <v>5hh</v>
      </c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12.75" customHeight="1" x14ac:dyDescent="0.25">
      <c r="A193" s="8" t="s">
        <v>194</v>
      </c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0" t="str">
        <f t="shared" si="6"/>
        <v>5hh</v>
      </c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12.75" customHeight="1" x14ac:dyDescent="0.25">
      <c r="A194" s="8" t="s">
        <v>195</v>
      </c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0" t="str">
        <f t="shared" si="6"/>
        <v>5hh</v>
      </c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12.75" customHeight="1" x14ac:dyDescent="0.25">
      <c r="A195" s="8" t="s">
        <v>196</v>
      </c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0" t="str">
        <f t="shared" si="6"/>
        <v>5hh</v>
      </c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12.75" customHeight="1" x14ac:dyDescent="0.25">
      <c r="A196" s="8" t="s">
        <v>197</v>
      </c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0" t="str">
        <f t="shared" si="6"/>
        <v>5hh</v>
      </c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12.75" customHeight="1" x14ac:dyDescent="0.25">
      <c r="A197" s="8" t="s">
        <v>198</v>
      </c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0" t="str">
        <f t="shared" si="6"/>
        <v>5hh</v>
      </c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12.75" customHeight="1" x14ac:dyDescent="0.25">
      <c r="A198" s="8" t="s">
        <v>199</v>
      </c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0" t="str">
        <f t="shared" si="6"/>
        <v>5hh</v>
      </c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.75" customHeight="1" x14ac:dyDescent="0.25">
      <c r="A199" s="8" t="s">
        <v>200</v>
      </c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0" t="str">
        <f t="shared" si="6"/>
        <v>5hh</v>
      </c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12.75" customHeight="1" x14ac:dyDescent="0.25">
      <c r="A200" s="8" t="s">
        <v>201</v>
      </c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0" t="str">
        <f t="shared" si="6"/>
        <v>5hh</v>
      </c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12.75" customHeight="1" x14ac:dyDescent="0.25">
      <c r="A201" s="8" t="s">
        <v>202</v>
      </c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0" t="str">
        <f t="shared" si="6"/>
        <v>5hh</v>
      </c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12.75" customHeight="1" x14ac:dyDescent="0.25">
      <c r="A202" s="8" t="s">
        <v>203</v>
      </c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0" t="str">
        <f t="shared" si="6"/>
        <v>5hh</v>
      </c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12.75" customHeight="1" x14ac:dyDescent="0.25">
      <c r="A203" s="8" t="s">
        <v>204</v>
      </c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0" t="str">
        <f t="shared" si="6"/>
        <v>5hh</v>
      </c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12.75" customHeight="1" x14ac:dyDescent="0.25">
      <c r="A204" s="8" t="s">
        <v>205</v>
      </c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0" t="str">
        <f t="shared" si="6"/>
        <v>5hh</v>
      </c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12.75" customHeight="1" x14ac:dyDescent="0.25">
      <c r="A205" s="8" t="s">
        <v>206</v>
      </c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0" t="str">
        <f t="shared" si="6"/>
        <v>5hh</v>
      </c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12.75" customHeight="1" x14ac:dyDescent="0.25">
      <c r="A206" s="8" t="s">
        <v>207</v>
      </c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0" t="str">
        <f t="shared" si="6"/>
        <v>5hh</v>
      </c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12.75" customHeight="1" x14ac:dyDescent="0.25">
      <c r="A207" s="8" t="s">
        <v>208</v>
      </c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0" t="str">
        <f t="shared" si="6"/>
        <v>5hh</v>
      </c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12.75" customHeight="1" x14ac:dyDescent="0.25">
      <c r="A208" s="8" t="s">
        <v>209</v>
      </c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0" t="str">
        <f t="shared" si="6"/>
        <v>5hh</v>
      </c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12.75" customHeight="1" x14ac:dyDescent="0.25">
      <c r="A209" s="8" t="s">
        <v>210</v>
      </c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0" t="str">
        <f t="shared" si="6"/>
        <v>5hh</v>
      </c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12.75" customHeight="1" x14ac:dyDescent="0.25">
      <c r="A210" s="8" t="s">
        <v>211</v>
      </c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0" t="str">
        <f t="shared" si="6"/>
        <v>5hh</v>
      </c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12.75" customHeight="1" x14ac:dyDescent="0.25">
      <c r="A211" s="8" t="s">
        <v>212</v>
      </c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0" t="str">
        <f t="shared" si="6"/>
        <v>5hh</v>
      </c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12.75" customHeight="1" x14ac:dyDescent="0.25">
      <c r="A212" s="8" t="s">
        <v>213</v>
      </c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0" t="str">
        <f t="shared" si="6"/>
        <v>5hh</v>
      </c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2.75" customHeight="1" x14ac:dyDescent="0.25">
      <c r="A213" s="8" t="s">
        <v>214</v>
      </c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0" t="str">
        <f t="shared" si="6"/>
        <v>5hh</v>
      </c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12.75" customHeight="1" x14ac:dyDescent="0.25">
      <c r="A214" s="8" t="s">
        <v>215</v>
      </c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0" t="str">
        <f t="shared" si="6"/>
        <v>5hh</v>
      </c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  <row r="1001" spans="1:108" ht="12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</row>
    <row r="1002" spans="1:108" ht="12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</row>
    <row r="1003" spans="1:108" ht="12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</row>
    <row r="1004" spans="1:108" ht="12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</row>
    <row r="1005" spans="1:108" ht="12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</row>
    <row r="1006" spans="1:108" ht="12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</row>
    <row r="1007" spans="1:108" ht="12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</row>
    <row r="1008" spans="1:108" ht="12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</row>
    <row r="1009" spans="1:108" ht="12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</row>
    <row r="1010" spans="1:108" ht="12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</row>
    <row r="1011" spans="1:108" ht="12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</row>
    <row r="1012" spans="1:108" ht="12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</row>
    <row r="1013" spans="1:108" ht="12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</row>
    <row r="1014" spans="1:108" ht="12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</row>
    <row r="1015" spans="1:108" ht="12.7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</row>
    <row r="1016" spans="1:108" ht="12.7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</row>
    <row r="1017" spans="1:108" ht="12.7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</row>
    <row r="1018" spans="1:108" ht="12.7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</row>
    <row r="1019" spans="1:108" ht="12.7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</row>
    <row r="1020" spans="1:108" ht="12.7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</row>
    <row r="1021" spans="1:108" ht="12.7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</row>
    <row r="1022" spans="1:108" ht="12.7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</row>
    <row r="1023" spans="1:108" ht="12.7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</row>
    <row r="1024" spans="1:108" ht="12.7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</row>
    <row r="1025" spans="1:108" ht="12.7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</row>
    <row r="1026" spans="1:108" ht="12.7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</row>
    <row r="1027" spans="1:108" ht="12.7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</row>
    <row r="1028" spans="1:108" ht="12.7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</row>
    <row r="1029" spans="1:108" ht="12.7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</row>
    <row r="1030" spans="1:108" ht="12.7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</row>
    <row r="1031" spans="1:108" ht="12.7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</row>
    <row r="1032" spans="1:108" ht="12.7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</row>
    <row r="1033" spans="1:108" ht="12.7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</row>
    <row r="1034" spans="1:108" ht="12.7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</row>
    <row r="1035" spans="1:108" ht="12.7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</row>
    <row r="1036" spans="1:108" ht="12.7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</row>
    <row r="1037" spans="1:108" ht="12.7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</row>
    <row r="1038" spans="1:108" ht="12.7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</row>
    <row r="1039" spans="1:108" ht="12.7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</row>
    <row r="1040" spans="1:108" ht="12.7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</row>
    <row r="1041" spans="1:108" ht="12.7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</row>
    <row r="1042" spans="1:108" ht="12.7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</row>
    <row r="1043" spans="1:108" ht="12.7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</row>
    <row r="1044" spans="1:108" ht="12.7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</row>
    <row r="1045" spans="1:108" ht="12.7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</row>
    <row r="1046" spans="1:108" ht="12.7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</row>
    <row r="1047" spans="1:108" ht="12.7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</row>
    <row r="1048" spans="1:108" ht="12.7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</row>
    <row r="1049" spans="1:108" ht="12.7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</row>
    <row r="1050" spans="1:108" ht="12.7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</row>
    <row r="1051" spans="1:108" ht="12.7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</row>
    <row r="1052" spans="1:108" ht="12.7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</row>
    <row r="1053" spans="1:108" ht="12.7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</row>
    <row r="1054" spans="1:108" ht="12.7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</row>
    <row r="1055" spans="1:108" ht="12.7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</row>
    <row r="1056" spans="1:108" ht="12.7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</row>
    <row r="1057" spans="1:108" ht="12.7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</row>
    <row r="1058" spans="1:108" ht="12.7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</row>
    <row r="1059" spans="1:108" ht="12.7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</row>
    <row r="1060" spans="1:108" ht="12.7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</row>
    <row r="1061" spans="1:108" ht="12.7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</row>
    <row r="1062" spans="1:108" ht="12.7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</row>
    <row r="1063" spans="1:108" ht="12.7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</row>
    <row r="1064" spans="1:108" ht="12.7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</row>
    <row r="1065" spans="1:108" ht="12.7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</row>
    <row r="1066" spans="1:108" ht="12.7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</row>
    <row r="1067" spans="1:108" ht="12.7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</row>
    <row r="1068" spans="1:108" ht="12.7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</row>
    <row r="1069" spans="1:108" ht="12.7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</row>
    <row r="1070" spans="1:108" ht="12.7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</row>
    <row r="1071" spans="1:108" ht="12.7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</row>
    <row r="1072" spans="1:108" ht="12.7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</row>
    <row r="1073" spans="1:108" ht="12.7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</row>
    <row r="1074" spans="1:108" ht="12.7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</row>
    <row r="1075" spans="1:108" ht="12.7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</row>
    <row r="1076" spans="1:108" ht="12.7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</row>
    <row r="1077" spans="1:108" ht="12.7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</row>
    <row r="1078" spans="1:108" ht="12.7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</row>
    <row r="1079" spans="1:108" ht="12.7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</row>
    <row r="1080" spans="1:108" ht="12.7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</row>
    <row r="1081" spans="1:108" ht="12.7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</row>
    <row r="1082" spans="1:108" ht="12.7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</row>
    <row r="1083" spans="1:108" ht="12.7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</row>
    <row r="1084" spans="1:108" ht="12.7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</row>
    <row r="1085" spans="1:108" ht="12.7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</row>
    <row r="1086" spans="1:108" ht="12.7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</row>
    <row r="1087" spans="1:108" ht="12.7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</row>
    <row r="1088" spans="1:108" ht="12.7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</row>
    <row r="1089" spans="1:108" ht="12.7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</row>
    <row r="1090" spans="1:108" ht="12.7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</row>
    <row r="1091" spans="1:108" ht="12.7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</row>
    <row r="1092" spans="1:108" ht="12.7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</row>
    <row r="1093" spans="1:108" ht="12.7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</row>
    <row r="1094" spans="1:108" ht="12.7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</row>
    <row r="1095" spans="1:108" ht="12.7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</row>
    <row r="1096" spans="1:108" ht="12.7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</row>
    <row r="1097" spans="1:108" ht="12.7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</row>
    <row r="1098" spans="1:108" ht="12.75" customHeight="1" x14ac:dyDescent="0.25"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</row>
    <row r="1099" spans="1:108" ht="12.75" customHeight="1" x14ac:dyDescent="0.25"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</row>
    <row r="1100" spans="1:108" ht="12.75" customHeight="1" x14ac:dyDescent="0.25"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</row>
    <row r="1101" spans="1:108" ht="12.75" customHeight="1" x14ac:dyDescent="0.25"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</row>
    <row r="1102" spans="1:108" ht="12.75" customHeight="1" x14ac:dyDescent="0.25"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</row>
    <row r="1103" spans="1:108" ht="12.75" customHeight="1" x14ac:dyDescent="0.25"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</row>
    <row r="1104" spans="1:108" ht="12.75" customHeight="1" x14ac:dyDescent="0.25"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</row>
    <row r="1105" spans="9:108" ht="12.75" customHeight="1" x14ac:dyDescent="0.25"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</row>
  </sheetData>
  <mergeCells count="48">
    <mergeCell ref="AL4:AL6"/>
    <mergeCell ref="AO3:AO6"/>
    <mergeCell ref="V3:Y3"/>
    <mergeCell ref="R3:U3"/>
    <mergeCell ref="R4:R6"/>
    <mergeCell ref="S4:S6"/>
    <mergeCell ref="T4:T6"/>
    <mergeCell ref="U4:U6"/>
    <mergeCell ref="W4:W6"/>
    <mergeCell ref="Z4:Z6"/>
    <mergeCell ref="AA4:AA6"/>
    <mergeCell ref="AB4:AB6"/>
    <mergeCell ref="AC4:AC6"/>
    <mergeCell ref="Z3:AB3"/>
    <mergeCell ref="AC3:AN3"/>
    <mergeCell ref="AN4:AN6"/>
    <mergeCell ref="AD4:AD6"/>
    <mergeCell ref="AK4:AK6"/>
    <mergeCell ref="J4:J6"/>
    <mergeCell ref="K4:K6"/>
    <mergeCell ref="L4:L6"/>
    <mergeCell ref="M4:M6"/>
    <mergeCell ref="N4:N6"/>
    <mergeCell ref="P4:P6"/>
    <mergeCell ref="Q4:Q6"/>
    <mergeCell ref="V4:V6"/>
    <mergeCell ref="AE4:AE6"/>
    <mergeCell ref="AF4:AF6"/>
    <mergeCell ref="AG4:AG6"/>
    <mergeCell ref="AH4:AH6"/>
    <mergeCell ref="AI4:AI6"/>
    <mergeCell ref="AJ4:AJ6"/>
    <mergeCell ref="C1:AO1"/>
    <mergeCell ref="A1:A6"/>
    <mergeCell ref="B3:H3"/>
    <mergeCell ref="P3:Q3"/>
    <mergeCell ref="C4:C6"/>
    <mergeCell ref="G4:G6"/>
    <mergeCell ref="X4:X6"/>
    <mergeCell ref="Y4:Y6"/>
    <mergeCell ref="D4:D6"/>
    <mergeCell ref="E4:E6"/>
    <mergeCell ref="F4:F6"/>
    <mergeCell ref="H4:H6"/>
    <mergeCell ref="I3:N3"/>
    <mergeCell ref="I4:I6"/>
    <mergeCell ref="AM4:AM6"/>
    <mergeCell ref="O4:O6"/>
  </mergeCells>
  <conditionalFormatting sqref="C7:H214">
    <cfRule type="expression" dxfId="8" priority="172">
      <formula>#REF!=TRUE</formula>
    </cfRule>
  </conditionalFormatting>
  <conditionalFormatting sqref="I7:M214">
    <cfRule type="expression" dxfId="7" priority="3">
      <formula>#REF!=TRUE</formula>
    </cfRule>
  </conditionalFormatting>
  <conditionalFormatting sqref="N7:N214">
    <cfRule type="expression" dxfId="6" priority="2">
      <formula>AR7=TRUE</formula>
    </cfRule>
  </conditionalFormatting>
  <conditionalFormatting sqref="O7:Q214">
    <cfRule type="expression" dxfId="5" priority="173">
      <formula>AY7=TRUE</formula>
    </cfRule>
  </conditionalFormatting>
  <conditionalFormatting sqref="R7:AF214">
    <cfRule type="expression" dxfId="4" priority="176">
      <formula>AX7=TRUE</formula>
    </cfRule>
  </conditionalFormatting>
  <conditionalFormatting sqref="AG7:AJ214">
    <cfRule type="expression" dxfId="3" priority="174">
      <formula>BI7=TRUE</formula>
    </cfRule>
  </conditionalFormatting>
  <conditionalFormatting sqref="AK7:AL214">
    <cfRule type="expression" dxfId="2" priority="4">
      <formula>BF7=TRUE</formula>
    </cfRule>
  </conditionalFormatting>
  <conditionalFormatting sqref="AM7:AN214">
    <cfRule type="expression" dxfId="1" priority="175">
      <formula>AZ7=TRUE</formula>
    </cfRule>
  </conditionalFormatting>
  <conditionalFormatting sqref="AO7:AO214">
    <cfRule type="expression" dxfId="0" priority="1">
      <formula>BA7=TRUE</formula>
    </cfRule>
  </conditionalFormatting>
  <dataValidations count="1">
    <dataValidation type="whole" operator="greaterThan" allowBlank="1" showInputMessage="1" showErrorMessage="1" errorTitle="Whole numbers only allowed" sqref="C7:AO214" xr:uid="{5D5BFFCF-B791-447C-AC07-DCD92F079A56}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2e5247-9d91-4604-b2cd-de35c252283d">
      <UserInfo>
        <DisplayName>Hetesh Morar</DisplayName>
        <AccountId>240</AccountId>
        <AccountType/>
      </UserInfo>
      <UserInfo>
        <DisplayName>Alice Redfearn</DisplayName>
        <AccountId>222</AccountId>
        <AccountType/>
      </UserInfo>
      <UserInfo>
        <DisplayName>Nick Treacher</DisplayName>
        <AccountId>242</AccountId>
        <AccountType/>
      </UserInfo>
      <UserInfo>
        <DisplayName>Laura Cook</DisplayName>
        <AccountId>145</AccountId>
        <AccountType/>
      </UserInfo>
      <UserInfo>
        <DisplayName>Hannah Tiedeman</DisplayName>
        <AccountId>243</AccountId>
        <AccountType/>
      </UserInfo>
      <UserInfo>
        <DisplayName>Sophie Gayne</DisplayName>
        <AccountId>23</AccountId>
        <AccountType/>
      </UserInfo>
      <UserInfo>
        <DisplayName>Matthew Turner</DisplayName>
        <AccountId>239</AccountId>
        <AccountType/>
      </UserInfo>
      <UserInfo>
        <DisplayName>Annette Vancil</DisplayName>
        <AccountId>197</AccountId>
        <AccountType/>
      </UserInfo>
      <UserInfo>
        <DisplayName>Dan Cook</DisplayName>
        <AccountId>21</AccountId>
        <AccountType/>
      </UserInfo>
      <UserInfo>
        <DisplayName>Steve Easton</DisplayName>
        <AccountId>17</AccountId>
        <AccountType/>
      </UserInfo>
      <UserInfo>
        <DisplayName>Adam Van Coevorden</DisplayName>
        <AccountId>252</AccountId>
        <AccountType/>
      </UserInfo>
      <UserInfo>
        <DisplayName>Nicola Jewer</DisplayName>
        <AccountId>14</AccountId>
        <AccountType/>
      </UserInfo>
      <UserInfo>
        <DisplayName>Alison Berry</DisplayName>
        <AccountId>241</AccountId>
        <AccountType/>
      </UserInfo>
      <UserInfo>
        <DisplayName>Rachel Wilkes</DisplayName>
        <AccountId>29</AccountId>
        <AccountType/>
      </UserInfo>
      <UserInfo>
        <DisplayName>James McLaren</DisplayName>
        <AccountId>266</AccountId>
        <AccountType/>
      </UserInfo>
      <UserInfo>
        <DisplayName>Neil Ballard</DisplayName>
        <AccountId>267</AccountId>
        <AccountType/>
      </UserInfo>
      <UserInfo>
        <DisplayName>Caroline Ingram</DisplayName>
        <AccountId>268</AccountId>
        <AccountType/>
      </UserInfo>
      <UserInfo>
        <DisplayName>Catherine Brookfield</DisplayName>
        <AccountId>269</AccountId>
        <AccountType/>
      </UserInfo>
      <UserInfo>
        <DisplayName>Emily Carter</DisplayName>
        <AccountId>270</AccountId>
        <AccountType/>
      </UserInfo>
    </SharedWithUsers>
    <TaxCatchAll xmlns="792e5247-9d91-4604-b2cd-de35c252283d" xsi:nil="true"/>
    <lcf76f155ced4ddcb4097134ff3c332f xmlns="bf109c0d-1ea3-4a9a-a022-c7fc77bef1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42BE69A3C5743AF8D2F4DA65FA61E" ma:contentTypeVersion="20" ma:contentTypeDescription="Create a new document." ma:contentTypeScope="" ma:versionID="b72fe76fa1e69d406de033fa8d4b1218">
  <xsd:schema xmlns:xsd="http://www.w3.org/2001/XMLSchema" xmlns:xs="http://www.w3.org/2001/XMLSchema" xmlns:p="http://schemas.microsoft.com/office/2006/metadata/properties" xmlns:ns2="792e5247-9d91-4604-b2cd-de35c252283d" xmlns:ns3="bf109c0d-1ea3-4a9a-a022-c7fc77bef1f4" targetNamespace="http://schemas.microsoft.com/office/2006/metadata/properties" ma:root="true" ma:fieldsID="b68b9190da84637c250d4b5a3ab9df8e" ns2:_="" ns3:_="">
    <xsd:import namespace="792e5247-9d91-4604-b2cd-de35c252283d"/>
    <xsd:import namespace="bf109c0d-1ea3-4a9a-a022-c7fc77bef1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e5247-9d91-4604-b2cd-de35c252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5fd65b-24c4-4afa-8769-c14fdfc58eb8}" ma:internalName="TaxCatchAll" ma:showField="CatchAllData" ma:web="792e5247-9d91-4604-b2cd-de35c252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09c0d-1ea3-4a9a-a022-c7fc77bef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9c6cfb5-50bc-4fca-81ee-f60fcea9a6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9c6cfb5-50bc-4fca-81ee-f60fcea9a646" ContentTypeId="0x0101" PreviousValue="false"/>
</file>

<file path=customXml/itemProps1.xml><?xml version="1.0" encoding="utf-8"?>
<ds:datastoreItem xmlns:ds="http://schemas.openxmlformats.org/officeDocument/2006/customXml" ds:itemID="{2AC2828F-F516-4EDB-ADBE-EC7C437FB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2DC75-2F49-4A36-8979-843A12C22759}">
  <ds:schemaRefs>
    <ds:schemaRef ds:uri="http://purl.org/dc/dcmitype/"/>
    <ds:schemaRef ds:uri="http://schemas.microsoft.com/office/2006/documentManagement/types"/>
    <ds:schemaRef ds:uri="792e5247-9d91-4604-b2cd-de35c252283d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f109c0d-1ea3-4a9a-a022-c7fc77bef1f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86E987-963D-4423-9FE5-961D0581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e5247-9d91-4604-b2cd-de35c252283d"/>
    <ds:schemaRef ds:uri="bf109c0d-1ea3-4a9a-a022-c7fc77bef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7B3F27-DBCA-4F3F-A00F-7D73EB0808AF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190374fc-c2b5-4c8e-bee8-6305ebc1550a}" enabled="1" method="Privileged" siteId="{48f9394d-8a14-4d27-82a6-f35f123612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data</vt:lpstr>
      <vt:lpstr>Historic spin-outs list</vt:lpstr>
    </vt:vector>
  </TitlesOfParts>
  <Manager/>
  <Company>HESA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s_kemp</dc:creator>
  <cp:keywords/>
  <dc:description/>
  <cp:lastModifiedBy>Tlyssa Plester</cp:lastModifiedBy>
  <cp:revision/>
  <dcterms:created xsi:type="dcterms:W3CDTF">2007-08-07T16:47:47Z</dcterms:created>
  <dcterms:modified xsi:type="dcterms:W3CDTF">2024-03-28T14:36:46Z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0x010100B3B42BE69A3C5743AF8D2F4DA65FA61E</vt:lpwstr>
  </property>
  <property fmtid="{D5CDD505-2E9C-101B-9397-08002B2CF9AE}" pid="3" name="MediaServiceImageTags">
    <vt:lpwstr/>
  </property>
</Properties>
</file>